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Jih\3. 381-015 Časkovec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201'!$A$1:$I$38</definedName>
  </definedNames>
  <calcPr calcId="162913"/>
  <webPublishing codePage="0"/>
</workbook>
</file>

<file path=xl/calcChain.xml><?xml version="1.0" encoding="utf-8"?>
<calcChain xmlns="http://schemas.openxmlformats.org/spreadsheetml/2006/main">
  <c r="I30" i="4" l="1"/>
  <c r="O30" i="4" s="1"/>
  <c r="I9" i="4"/>
  <c r="O9" i="4" s="1"/>
  <c r="Q29" i="4" l="1"/>
  <c r="I29" i="4" s="1"/>
  <c r="O29" i="4"/>
  <c r="R29" i="4"/>
  <c r="I35" i="4"/>
  <c r="Q34" i="4" s="1"/>
  <c r="I25" i="4"/>
  <c r="I21" i="4"/>
  <c r="O21" i="4" s="1"/>
  <c r="I17" i="4"/>
  <c r="O17" i="4" s="1"/>
  <c r="I13" i="4"/>
  <c r="O13" i="4" l="1"/>
  <c r="Q8" i="4"/>
  <c r="I8" i="4" s="1"/>
  <c r="I3" i="4" s="1"/>
  <c r="O25" i="4"/>
  <c r="O35" i="4"/>
  <c r="R34" i="4" s="1"/>
  <c r="I34" i="4"/>
  <c r="R8" i="4" l="1"/>
  <c r="O8" i="4" s="1"/>
  <c r="O34" i="4"/>
  <c r="C11" i="2"/>
  <c r="I22" i="3"/>
  <c r="O22" i="3" s="1"/>
  <c r="I18" i="3"/>
  <c r="I14" i="3"/>
  <c r="O14" i="3" s="1"/>
  <c r="I10" i="3"/>
  <c r="O18" i="3" l="1"/>
  <c r="Q9" i="3"/>
  <c r="O2" i="4"/>
  <c r="D11" i="2"/>
  <c r="O10" i="3"/>
  <c r="I9" i="3"/>
  <c r="I3" i="3" s="1"/>
  <c r="C10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<sst xmlns="http://schemas.openxmlformats.org/spreadsheetml/2006/main" count="221" uniqueCount="102">
  <si>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</si>
  <si>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</si>
  <si>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</si>
  <si>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</si>
  <si>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</si>
  <si>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</si>
  <si>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</si>
  <si>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</si>
  <si>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</si>
  <si>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</si>
  <si>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</si>
  <si>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</si>
  <si>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</si>
  <si>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</si>
  <si>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</si>
  <si>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</si>
  <si>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</si>
  <si>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</si>
  <si>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</si>
  <si>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</si>
  <si>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</si>
  <si>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</si>
  <si>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</si>
  <si>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</si>
  <si>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</si>
  <si>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</si>
  <si>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</si>
  <si>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</si>
  <si>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</si>
  <si>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</si>
  <si>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</si>
  <si>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</si>
  <si>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</si>
  <si>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</si>
  <si>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</si>
  <si>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</si>
  <si>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</si>
  <si>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</si>
  <si>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</si>
  <si>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</si>
  <si>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</si>
  <si>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</si>
  <si>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</si>
  <si>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</si>
  <si>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</si>
  <si>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</si>
  <si>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</si>
  <si>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</si>
  <si>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</si>
  <si>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</si>
  <si>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</si>
  <si>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</si>
  <si>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</si>
  <si>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</si>
  <si>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</si>
  <si>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</si>
  <si>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</si>
  <si>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</si>
  <si>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</si>
  <si>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</si>
  <si>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</si>
  <si>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</si>
  <si>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</si>
  <si>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</si>
  <si>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</si>
  <si>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</si>
  <si>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</si>
  <si>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</si>
  <si>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</si>
  <si>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</si>
  <si>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</si>
  <si>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</si>
  <si>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</si>
  <si>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</si>
  <si>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</si>
  <si>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</si>
  <si>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</si>
  <si>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</si>
  <si>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</si>
  <si>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</si>
  <si>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</si>
  <si>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00001</t>
  </si>
  <si>
    <t>Vytyčení obvodu prostoru staveniště</t>
  </si>
  <si>
    <t>Sanace líce opěr a křídel</t>
  </si>
  <si>
    <t>Stavba :II/381 Časkovec, most 381-015 přes Hunivky</t>
  </si>
  <si>
    <t>Most ev.č. 381-015</t>
  </si>
  <si>
    <t>II/381 Časkovec, most 381-015 přes Hunivky</t>
  </si>
  <si>
    <t>Opěra 1 10,0*1,7+(3,0*1,7/2)*2=22,100 [A] 
Opěra 2 10,0*1,7+(3,0*1,7/2)*2=22,100 [B] 
Celkem: A+B=44,200 [C]</t>
  </si>
  <si>
    <t>Sanace výztuže líce opěr a křídel 25% plochy</t>
  </si>
  <si>
    <t>Opěra 1 0,25*(10,0*1,7+(3,0*1,7/2)*2)=5,525 [A] 
Opěra 2 0,25*(10,0*1,7+(3,0*1,7/2)*2)=5,525 [B] 
Celkem: A+B=11,050 [C]</t>
  </si>
  <si>
    <t>OČIŠTĚNÍ BETON KONSTR OTRYSKÁNÍM TLAK VODOU DO 1000 BARŮ</t>
  </si>
  <si>
    <t>Obě římsy</t>
  </si>
  <si>
    <t>Sanace líce opěr a křídel + obě římsy</t>
  </si>
  <si>
    <t xml:space="preserve">Plocha říms (0,15+0,7+0,35+0,25)*9,6*2=27,840 [A] 
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</si>
  <si>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</si>
  <si>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</si>
  <si>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</si>
  <si>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</si>
  <si>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</si>
  <si>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a líce opěr a křídel a obou říms</t>
  </si>
  <si>
    <t>Opěra 1 10,0*1,7+(3,0*1,7/2)*2=22,100 [A] 
Opěra 2 10,0*1,7+(3,0*1,7/2)*2=22,100 [B] 
Plocha říms  (0,15+0,7+0,35+0,25)*9,6*2=27,840  [C]                                                                             Celkem: A+B+C=72,040 [D]</t>
  </si>
  <si>
    <t xml:space="preserve"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</si>
</sst>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4"/>
      <c r="B1" s="22"/>
      <c r="C1" s="22"/>
      <c r="D1" s="22"/>
      <c r="E1" s="22"/>
    </row>
    <row r="2" spans="1:5" ht="12.75" customHeight="1" x14ac:dyDescent="0.2">
      <c r="A2" s="94"/>
      <c r="B2" s="95" t="s">
        <v>44</v>
      </c>
      <c r="C2" s="22"/>
      <c r="D2" s="22"/>
      <c r="E2" s="22"/>
    </row>
    <row r="3" spans="1:5" ht="20.100000000000001" customHeight="1" x14ac:dyDescent="0.2">
      <c r="A3" s="94"/>
      <c r="B3" s="94"/>
      <c r="C3" s="22"/>
      <c r="D3" s="22"/>
      <c r="E3" s="22"/>
    </row>
    <row r="4" spans="1:5" ht="20.100000000000001" customHeight="1" x14ac:dyDescent="0.2">
      <c r="A4" s="22"/>
      <c r="B4" s="96" t="s">
        <v>84</v>
      </c>
      <c r="C4" s="94"/>
      <c r="D4" s="94"/>
      <c r="E4" s="22"/>
    </row>
    <row r="5" spans="1:5" ht="12.75" customHeight="1" x14ac:dyDescent="0.2">
      <c r="A5" s="22"/>
      <c r="B5" s="94" t="s">
        <v>45</v>
      </c>
      <c r="C5" s="94"/>
      <c r="D5" s="94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85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G28" sqref="G28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8"/>
      <c r="D3" s="94"/>
      <c r="E3" s="69" t="s">
        <v>86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8" t="s">
        <v>59</v>
      </c>
      <c r="D4" s="94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9"/>
      <c r="D5" s="100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7" t="s">
        <v>14</v>
      </c>
      <c r="B6" s="97" t="s">
        <v>16</v>
      </c>
      <c r="C6" s="97" t="s">
        <v>18</v>
      </c>
      <c r="D6" s="97" t="s">
        <v>61</v>
      </c>
      <c r="E6" s="97" t="s">
        <v>20</v>
      </c>
      <c r="F6" s="97" t="s">
        <v>22</v>
      </c>
      <c r="G6" s="97" t="s">
        <v>24</v>
      </c>
      <c r="H6" s="97" t="s">
        <v>62</v>
      </c>
      <c r="I6" s="97"/>
    </row>
    <row r="7" spans="1:18" ht="12.75" customHeight="1" x14ac:dyDescent="0.2">
      <c r="A7" s="97"/>
      <c r="B7" s="97"/>
      <c r="C7" s="97"/>
      <c r="D7" s="97"/>
      <c r="E7" s="97"/>
      <c r="F7" s="97"/>
      <c r="G7" s="97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81</v>
      </c>
      <c r="D10" s="8" t="s">
        <v>63</v>
      </c>
      <c r="E10" s="12" t="s">
        <v>82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67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66</v>
      </c>
      <c r="D18" s="49" t="s">
        <v>63</v>
      </c>
      <c r="E18" s="50" t="s">
        <v>68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69</v>
      </c>
      <c r="D22" s="49" t="s">
        <v>5</v>
      </c>
      <c r="E22" s="50" t="s">
        <v>70</v>
      </c>
      <c r="F22" s="61" t="s">
        <v>64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91.25" x14ac:dyDescent="0.2">
      <c r="E23" s="65" t="s">
        <v>101</v>
      </c>
    </row>
    <row r="24" spans="1:17" ht="12.75" customHeight="1" x14ac:dyDescent="0.2">
      <c r="E24" s="55"/>
    </row>
    <row r="25" spans="1:17" ht="12.75" customHeight="1" x14ac:dyDescent="0.2">
      <c r="E25" s="55" t="s">
        <v>71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0+O8+O34+O29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2"/>
      <c r="D3" s="103"/>
      <c r="E3" s="69" t="s">
        <v>86</v>
      </c>
      <c r="F3" s="67"/>
      <c r="G3" s="3"/>
      <c r="H3" s="2" t="s">
        <v>55</v>
      </c>
      <c r="I3" s="21">
        <f>0+I8+I34+I29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4" t="s">
        <v>55</v>
      </c>
      <c r="D4" s="105"/>
      <c r="E4" s="6" t="s">
        <v>85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1" t="s">
        <v>14</v>
      </c>
      <c r="B5" s="101" t="s">
        <v>16</v>
      </c>
      <c r="C5" s="101" t="s">
        <v>18</v>
      </c>
      <c r="D5" s="101" t="s">
        <v>19</v>
      </c>
      <c r="E5" s="101" t="s">
        <v>20</v>
      </c>
      <c r="F5" s="101" t="s">
        <v>22</v>
      </c>
      <c r="G5" s="101" t="s">
        <v>24</v>
      </c>
      <c r="H5" s="101" t="s">
        <v>26</v>
      </c>
      <c r="I5" s="101"/>
      <c r="O5" s="71" t="s">
        <v>10</v>
      </c>
      <c r="P5" s="71" t="s">
        <v>12</v>
      </c>
    </row>
    <row r="6" spans="1:18" ht="12.75" customHeight="1" x14ac:dyDescent="0.2">
      <c r="A6" s="101"/>
      <c r="B6" s="101"/>
      <c r="C6" s="101"/>
      <c r="D6" s="101"/>
      <c r="E6" s="101"/>
      <c r="F6" s="101"/>
      <c r="G6" s="101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0+I13+I17+I21+I25+I9</f>
        <v>0</v>
      </c>
      <c r="R8" s="71">
        <f>0+O13+O17+O21+O25+O9</f>
        <v>0</v>
      </c>
    </row>
    <row r="9" spans="1:18" customFormat="1" ht="25.5" x14ac:dyDescent="0.2">
      <c r="A9" s="8" t="s">
        <v>33</v>
      </c>
      <c r="B9" s="11">
        <v>1</v>
      </c>
      <c r="C9" s="11" t="s">
        <v>72</v>
      </c>
      <c r="D9" s="8" t="s">
        <v>5</v>
      </c>
      <c r="E9" s="77" t="s">
        <v>73</v>
      </c>
      <c r="F9" s="13" t="s">
        <v>34</v>
      </c>
      <c r="G9" s="14">
        <v>27.84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6" t="s">
        <v>91</v>
      </c>
    </row>
    <row r="11" spans="1:18" customFormat="1" ht="12.75" customHeight="1" x14ac:dyDescent="0.2">
      <c r="A11" s="18" t="s">
        <v>36</v>
      </c>
      <c r="E11" s="19" t="s">
        <v>93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44.2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76" t="s">
        <v>83</v>
      </c>
    </row>
    <row r="15" spans="1:18" ht="38.25" x14ac:dyDescent="0.2">
      <c r="A15" s="18" t="s">
        <v>36</v>
      </c>
      <c r="E15" s="19" t="s">
        <v>87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74</v>
      </c>
      <c r="D17" s="8" t="s">
        <v>5</v>
      </c>
      <c r="E17" s="12" t="s">
        <v>75</v>
      </c>
      <c r="F17" s="13" t="s">
        <v>34</v>
      </c>
      <c r="G17" s="14">
        <v>44.2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83</v>
      </c>
    </row>
    <row r="19" spans="1:18" ht="38.25" x14ac:dyDescent="0.2">
      <c r="A19" s="18" t="s">
        <v>36</v>
      </c>
      <c r="E19" s="19" t="s">
        <v>87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76</v>
      </c>
      <c r="D21" s="8" t="s">
        <v>5</v>
      </c>
      <c r="E21" s="12" t="s">
        <v>77</v>
      </c>
      <c r="F21" s="13" t="s">
        <v>34</v>
      </c>
      <c r="G21" s="14">
        <v>72.040000000000006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92</v>
      </c>
    </row>
    <row r="23" spans="1:18" ht="51" x14ac:dyDescent="0.2">
      <c r="A23" s="18" t="s">
        <v>36</v>
      </c>
      <c r="E23" s="19" t="s">
        <v>100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78</v>
      </c>
      <c r="D25" s="8" t="s">
        <v>5</v>
      </c>
      <c r="E25" s="12" t="s">
        <v>79</v>
      </c>
      <c r="F25" s="13" t="s">
        <v>34</v>
      </c>
      <c r="G25" s="14">
        <v>11.05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76" t="s">
        <v>88</v>
      </c>
    </row>
    <row r="27" spans="1:18" ht="38.25" x14ac:dyDescent="0.2">
      <c r="A27" s="18" t="s">
        <v>36</v>
      </c>
      <c r="E27" s="19" t="s">
        <v>89</v>
      </c>
    </row>
    <row r="28" spans="1:18" ht="63.75" x14ac:dyDescent="0.2">
      <c r="A28" s="71" t="s">
        <v>37</v>
      </c>
      <c r="E28" s="17" t="s">
        <v>80</v>
      </c>
    </row>
    <row r="29" spans="1:18" s="82" customFormat="1" ht="12.75" customHeight="1" x14ac:dyDescent="0.2">
      <c r="A29" s="78" t="s">
        <v>31</v>
      </c>
      <c r="B29" s="78"/>
      <c r="C29" s="79" t="s">
        <v>94</v>
      </c>
      <c r="D29" s="78"/>
      <c r="E29" s="80" t="s">
        <v>95</v>
      </c>
      <c r="F29" s="78"/>
      <c r="G29" s="78"/>
      <c r="H29" s="78"/>
      <c r="I29" s="81">
        <f>0+Q29</f>
        <v>0</v>
      </c>
      <c r="O29" s="82">
        <f>0+R29</f>
        <v>0</v>
      </c>
      <c r="Q29" s="83">
        <f>0+I30</f>
        <v>0</v>
      </c>
      <c r="R29" s="82">
        <f>0+O30</f>
        <v>0</v>
      </c>
    </row>
    <row r="30" spans="1:18" s="82" customFormat="1" x14ac:dyDescent="0.2">
      <c r="A30" s="84" t="s">
        <v>33</v>
      </c>
      <c r="B30" s="85">
        <v>6</v>
      </c>
      <c r="C30" s="85" t="s">
        <v>96</v>
      </c>
      <c r="D30" s="84" t="s">
        <v>5</v>
      </c>
      <c r="E30" s="86" t="s">
        <v>97</v>
      </c>
      <c r="F30" s="87" t="s">
        <v>34</v>
      </c>
      <c r="G30" s="88">
        <v>27.84</v>
      </c>
      <c r="H30" s="89">
        <v>0</v>
      </c>
      <c r="I30" s="90">
        <f>ROUND(ROUND(H30,2)*ROUND(G30,3),2)</f>
        <v>0</v>
      </c>
      <c r="O30" s="82">
        <f>(I30*21)/100</f>
        <v>0</v>
      </c>
      <c r="P30" s="82" t="s">
        <v>12</v>
      </c>
    </row>
    <row r="31" spans="1:18" s="82" customFormat="1" x14ac:dyDescent="0.2">
      <c r="A31" s="91" t="s">
        <v>35</v>
      </c>
      <c r="E31" s="76" t="s">
        <v>91</v>
      </c>
    </row>
    <row r="32" spans="1:18" s="82" customFormat="1" ht="12.75" customHeight="1" x14ac:dyDescent="0.2">
      <c r="A32" s="92" t="s">
        <v>36</v>
      </c>
      <c r="E32" s="19" t="s">
        <v>93</v>
      </c>
    </row>
    <row r="33" spans="1:18" s="82" customFormat="1" ht="51" x14ac:dyDescent="0.2">
      <c r="A33" s="82" t="s">
        <v>37</v>
      </c>
      <c r="E33" s="93" t="s">
        <v>98</v>
      </c>
    </row>
    <row r="34" spans="1:18" ht="12.75" customHeight="1" x14ac:dyDescent="0.2">
      <c r="A34" s="68" t="s">
        <v>31</v>
      </c>
      <c r="B34" s="68"/>
      <c r="C34" s="9" t="s">
        <v>28</v>
      </c>
      <c r="D34" s="68"/>
      <c r="E34" s="20" t="s">
        <v>42</v>
      </c>
      <c r="F34" s="68"/>
      <c r="G34" s="68"/>
      <c r="H34" s="68"/>
      <c r="I34" s="10">
        <f>0+Q34</f>
        <v>0</v>
      </c>
      <c r="O34" s="71">
        <f>0+R34</f>
        <v>0</v>
      </c>
      <c r="Q34" s="72">
        <f>0+I35</f>
        <v>0</v>
      </c>
      <c r="R34" s="71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75" t="s">
        <v>90</v>
      </c>
      <c r="F35" s="13" t="s">
        <v>34</v>
      </c>
      <c r="G35" s="14">
        <v>72.040000000000006</v>
      </c>
      <c r="H35" s="15">
        <v>0</v>
      </c>
      <c r="I35" s="15">
        <f>ROUND(ROUND(H35,2)*ROUND(G35,3),2)</f>
        <v>0</v>
      </c>
      <c r="O35" s="71">
        <f>(I35*21)/100</f>
        <v>0</v>
      </c>
      <c r="P35" s="71" t="s">
        <v>12</v>
      </c>
    </row>
    <row r="36" spans="1:18" x14ac:dyDescent="0.2">
      <c r="A36" s="16" t="s">
        <v>35</v>
      </c>
      <c r="E36" s="17" t="s">
        <v>99</v>
      </c>
    </row>
    <row r="37" spans="1:18" ht="51" x14ac:dyDescent="0.2">
      <c r="A37" s="18" t="s">
        <v>36</v>
      </c>
      <c r="E37" s="19" t="s">
        <v>100</v>
      </c>
    </row>
    <row r="38" spans="1:18" ht="25.5" x14ac:dyDescent="0.2">
      <c r="A38" s="71" t="s">
        <v>37</v>
      </c>
      <c r="E38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2023-06-01T08:30:35Z</dcterms:modified>
  <cp:category/>
  <cp:contentStatus/>
</cp:coreProperties>
</file>